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июнь" sheetId="1" r:id="rId1"/>
    <sheet name="апрель" sheetId="2" r:id="rId2"/>
    <sheet name="февраль" sheetId="3" r:id="rId3"/>
    <sheet name=" 2021-2023" sheetId="4" r:id="rId4"/>
  </sheets>
  <definedNames/>
  <calcPr fullCalcOnLoad="1"/>
</workbook>
</file>

<file path=xl/sharedStrings.xml><?xml version="1.0" encoding="utf-8"?>
<sst xmlns="http://schemas.openxmlformats.org/spreadsheetml/2006/main" count="468" uniqueCount="64">
  <si>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</si>
  <si>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</si>
  <si>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</si>
  <si>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</si>
  <si>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</si>
  <si>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Жилищно - коммунальное хозяйство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</si>
  <si>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</si>
  <si>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</si>
  <si>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</si>
  <si>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</si>
  <si>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</si>
  <si>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</si>
  <si>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</si>
  <si>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</si>
  <si>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</si>
  <si>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</si>
  <si>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</si>
  <si>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</si>
  <si>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</si>
  <si>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Жилищное хозяйство</t>
  </si>
  <si>
    <t>Другие вопросы в области национальной безопасности и правоохранительной деятельности</t>
  </si>
  <si>
    <t>3</t>
  </si>
  <si>
    <t>решением Совета депутатов МО "Город Ивангород"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</si>
  <si>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</si>
  <si>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</si>
  <si>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</si>
  <si>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</si>
  <si>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</si>
  <si>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</si>
  <si>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Рз</t>
  </si>
  <si>
    <t>ПР</t>
  </si>
  <si>
    <t>01</t>
  </si>
  <si>
    <t>00</t>
  </si>
  <si>
    <t>04</t>
  </si>
  <si>
    <t>02</t>
  </si>
  <si>
    <t>03</t>
  </si>
  <si>
    <t>13</t>
  </si>
  <si>
    <t>11</t>
  </si>
  <si>
    <t>12</t>
  </si>
  <si>
    <t>10</t>
  </si>
  <si>
    <t>08</t>
  </si>
  <si>
    <t>05</t>
  </si>
  <si>
    <t>07</t>
  </si>
  <si>
    <t>14</t>
  </si>
  <si>
    <t>09</t>
  </si>
  <si>
    <t>Дорожное хозяйство (дорожные фонды)</t>
  </si>
  <si>
    <t>2</t>
  </si>
  <si>
    <t xml:space="preserve">Обслуживание государственного внутреннего и муниципального долга
</t>
  </si>
  <si>
    <t xml:space="preserve">  (приложение 6)</t>
  </si>
  <si>
    <t>тысяч рублей</t>
  </si>
  <si>
    <t>Функционирование законодательных (представительных) органов гос. власти и органов муниципальных образований</t>
  </si>
  <si>
    <t>2021 год</t>
  </si>
  <si>
    <t>Массовый спорт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</si>
  <si>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</si>
  <si>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2022 год</t>
  </si>
  <si>
    <t>Другие вопросы в области науиональной экономики</t>
  </si>
  <si>
    <t xml:space="preserve">Профессиональная подготовка, переподготовка и повышение квалификации
</t>
  </si>
  <si>
    <t>Охрана семьи и детства</t>
  </si>
  <si>
    <t>2023 год</t>
  </si>
  <si>
    <t xml:space="preserve">Распределение бюджетных ассигнований по  разделам и подразделам классификации расходов бюджетов на 2021 год и на плановый период 2022 и 2023 годов </t>
  </si>
  <si>
    <t xml:space="preserve">от__.12.2020 №___ </t>
  </si>
  <si>
    <t>Другие вопросы в области культуры, кинематографии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</si>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</sst>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  <numFmt numFmtId="194" formatCode="_-* #,##0.0000_р_._-;\-* #,##0.0000_р_._-;_-* &quot;-&quot;??_р_._-;_-@_-"/>
    <numFmt numFmtId="195" formatCode="_-* #,##0.0000\ _₽_-;\-* #,##0.0000\ _₽_-;_-* &quot;-&quot;????\ _₽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right" vertical="center" wrapText="1"/>
    </xf>
    <xf numFmtId="184" fontId="8" fillId="0" borderId="2" xfId="0" applyNumberFormat="1" applyFont="1" applyFill="1" applyBorder="1" applyAlignment="1">
      <alignment horizontal="right" vertical="center" wrapText="1"/>
    </xf>
    <xf numFmtId="184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4" fontId="9" fillId="0" borderId="2" xfId="0" applyNumberFormat="1" applyFont="1" applyFill="1" applyBorder="1" applyAlignment="1">
      <alignment horizontal="right" vertical="center" wrapText="1"/>
    </xf>
    <xf numFmtId="184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vertical="center" wrapText="1"/>
    </xf>
    <xf numFmtId="187" fontId="9" fillId="0" borderId="2" xfId="0" applyNumberFormat="1" applyFont="1" applyFill="1" applyBorder="1" applyAlignment="1">
      <alignment vertical="center" wrapText="1"/>
    </xf>
    <xf numFmtId="187" fontId="9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justify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85" fontId="9" fillId="0" borderId="5" xfId="0" applyNumberFormat="1" applyFont="1" applyFill="1" applyBorder="1" applyAlignment="1">
      <alignment horizontal="right" vertical="center" wrapText="1"/>
    </xf>
    <xf numFmtId="184" fontId="9" fillId="0" borderId="5" xfId="0" applyNumberFormat="1" applyFont="1" applyFill="1" applyBorder="1" applyAlignment="1">
      <alignment horizontal="right" vertical="center" wrapText="1"/>
    </xf>
    <xf numFmtId="184" fontId="9" fillId="0" borderId="6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2" fontId="9" fillId="0" borderId="2" xfId="20" applyNumberFormat="1" applyFont="1" applyFill="1" applyBorder="1" applyAlignment="1" applyProtection="1">
      <alignment horizontal="righ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4" fontId="6" fillId="0" borderId="8" xfId="0" applyNumberFormat="1" applyFont="1" applyFill="1" applyBorder="1" applyAlignment="1">
      <alignment horizontal="center" vertical="center" wrapText="1"/>
    </xf>
    <xf numFmtId="174" fontId="6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4" fontId="9" fillId="0" borderId="2" xfId="0" applyNumberFormat="1" applyFont="1" applyFill="1" applyBorder="1" applyAlignment="1" applyProtection="1">
      <alignment horizontal="right" vertical="center" wrapText="1"/>
      <protection/>
    </xf>
    <xf numFmtId="184" fontId="9" fillId="0" borderId="3" xfId="0" applyNumberFormat="1" applyFont="1" applyFill="1" applyBorder="1" applyAlignment="1" applyProtection="1">
      <alignment horizontal="right" vertical="center" wrapText="1"/>
      <protection/>
    </xf>
    <xf numFmtId="185" fontId="9" fillId="3" borderId="2" xfId="0" applyNumberFormat="1" applyFont="1" applyFill="1" applyBorder="1" applyAlignment="1">
      <alignment horizontal="right" vertical="center" wrapText="1"/>
    </xf>
    <xf numFmtId="185" fontId="9" fillId="3" borderId="2" xfId="0" applyNumberFormat="1" applyFont="1" applyFill="1" applyBorder="1" applyAlignment="1">
      <alignment vertical="center" wrapText="1"/>
    </xf>
    <xf numFmtId="185" fontId="9" fillId="3" borderId="2" xfId="0" applyNumberFormat="1" applyFont="1" applyFill="1" applyBorder="1" applyAlignment="1" applyProtection="1">
      <alignment horizontal="right" vertical="center" wrapText="1"/>
      <protection/>
    </xf>
    <xf numFmtId="175" fontId="9" fillId="0" borderId="2" xfId="20" applyNumberFormat="1" applyFont="1" applyFill="1" applyBorder="1" applyAlignment="1" applyProtection="1">
      <alignment horizontal="right" vertical="center" wrapText="1"/>
      <protection/>
    </xf>
    <xf numFmtId="175" fontId="9" fillId="0" borderId="3" xfId="20" applyNumberFormat="1" applyFont="1" applyFill="1" applyBorder="1" applyAlignment="1" applyProtection="1">
      <alignment horizontal="right" vertical="center" wrapText="1"/>
      <protection/>
    </xf>
    <xf numFmtId="185" fontId="9" fillId="0" borderId="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4" fontId="6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85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horizontal="right" vertical="center" wrapText="1"/>
    </xf>
    <xf numFmtId="18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5" xfId="0" applyNumberFormat="1" applyFont="1" applyFill="1" applyBorder="1" applyAlignment="1">
      <alignment horizontal="right" vertical="center" wrapText="1"/>
    </xf>
    <xf numFmtId="186" fontId="2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4" fontId="9" fillId="3" borderId="2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/>
    </xf>
    <xf numFmtId="175" fontId="6" fillId="0" borderId="9" xfId="0" applyNumberFormat="1" applyFont="1" applyFill="1" applyBorder="1" applyAlignment="1">
      <alignment horizontal="center" vertical="center" wrapText="1"/>
    </xf>
    <xf numFmtId="175" fontId="8" fillId="0" borderId="3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horizontal="right" vertical="center" wrapText="1"/>
    </xf>
    <xf numFmtId="175" fontId="9" fillId="3" borderId="3" xfId="0" applyNumberFormat="1" applyFont="1" applyFill="1" applyBorder="1" applyAlignment="1">
      <alignment horizontal="right" vertical="center" wrapText="1"/>
    </xf>
    <xf numFmtId="175" fontId="9" fillId="0" borderId="2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vertical="center" wrapText="1"/>
    </xf>
    <xf numFmtId="175" fontId="9" fillId="0" borderId="3" xfId="0" applyNumberFormat="1" applyFont="1" applyFill="1" applyBorder="1" applyAlignment="1" applyProtection="1">
      <alignment horizontal="right" vertical="center" wrapText="1"/>
      <protection/>
    </xf>
    <xf numFmtId="175" fontId="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175" fontId="9" fillId="3" borderId="3" xfId="0" applyNumberFormat="1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/>
    </xf>
    <xf numFmtId="175" fontId="6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84" fontId="9" fillId="2" borderId="2" xfId="0" applyNumberFormat="1" applyFont="1" applyFill="1" applyBorder="1" applyAlignment="1">
      <alignment horizontal="right" vertical="center" wrapText="1"/>
    </xf>
    <xf numFmtId="184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vertical="center" wrapText="1"/>
    </xf>
    <xf numFmtId="187" fontId="9" fillId="2" borderId="2" xfId="0" applyNumberFormat="1" applyFont="1" applyFill="1" applyBorder="1" applyAlignment="1">
      <alignment vertical="center" wrapText="1"/>
    </xf>
    <xf numFmtId="194" fontId="9" fillId="2" borderId="2" xfId="20" applyNumberFormat="1" applyFont="1" applyFill="1" applyBorder="1" applyAlignment="1" applyProtection="1">
      <alignment horizontal="right" vertical="center" wrapText="1"/>
      <protection/>
    </xf>
    <xf numFmtId="17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5" xfId="0" applyNumberFormat="1" applyFont="1" applyFill="1" applyBorder="1" applyAlignment="1">
      <alignment horizontal="right" vertical="center" wrapText="1"/>
    </xf>
    <xf numFmtId="175" fontId="0" fillId="2" borderId="0" xfId="0" applyNumberFormat="1" applyFill="1" applyBorder="1" applyAlignment="1">
      <alignment/>
    </xf>
    <xf numFmtId="185" fontId="8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vertical="center" wrapText="1"/>
    </xf>
    <xf numFmtId="185" fontId="9" fillId="2" borderId="3" xfId="20" applyNumberFormat="1" applyFont="1" applyFill="1" applyBorder="1" applyAlignment="1" applyProtection="1">
      <alignment horizontal="right" vertical="center" wrapText="1"/>
      <protection/>
    </xf>
    <xf numFmtId="185" fontId="9" fillId="2" borderId="3" xfId="0" applyNumberFormat="1" applyFont="1" applyFill="1" applyBorder="1" applyAlignment="1" applyProtection="1">
      <alignment horizontal="right" vertical="center" wrapText="1"/>
      <protection/>
    </xf>
    <xf numFmtId="185" fontId="9" fillId="2" borderId="6" xfId="0" applyNumberFormat="1" applyFont="1" applyFill="1" applyBorder="1" applyAlignment="1">
      <alignment horizontal="right" vertical="center" wrapText="1"/>
    </xf>
    <xf numFmtId="185" fontId="9" fillId="3" borderId="3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160" zoomScaleNormal="160" workbookViewId="0" topLeftCell="A1">
      <selection activeCell="H12" sqref="H12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2"/>
      <c r="D1" s="102"/>
      <c r="E1" s="100" t="s">
        <v>16</v>
      </c>
      <c r="F1" s="100"/>
    </row>
    <row r="2" spans="1:6" ht="39" customHeight="1">
      <c r="A2" s="1"/>
      <c r="B2" s="1"/>
      <c r="C2" s="103"/>
      <c r="D2" s="103"/>
      <c r="E2" s="101" t="s">
        <v>22</v>
      </c>
      <c r="F2" s="101"/>
    </row>
    <row r="3" spans="1:6" ht="15" customHeight="1">
      <c r="A3" s="1"/>
      <c r="B3" s="1"/>
      <c r="C3" s="103"/>
      <c r="D3" s="103"/>
      <c r="E3" s="101" t="s">
        <v>60</v>
      </c>
      <c r="F3" s="101"/>
    </row>
    <row r="4" spans="1:6" ht="15.75" customHeight="1">
      <c r="A4" s="1"/>
      <c r="B4" s="1"/>
      <c r="C4" s="103"/>
      <c r="D4" s="103"/>
      <c r="E4" s="101" t="s">
        <v>48</v>
      </c>
      <c r="F4" s="101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8"/>
      <c r="F7" s="79"/>
    </row>
    <row r="8" spans="1:6" ht="13.5" customHeight="1" thickBot="1">
      <c r="A8" s="3"/>
      <c r="B8" s="3"/>
      <c r="C8" s="3"/>
      <c r="D8" s="104" t="s">
        <v>49</v>
      </c>
      <c r="E8" s="104"/>
      <c r="F8" s="104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716617.4376399999</v>
      </c>
      <c r="E11" s="58">
        <f>E12+E18+E20+E23+E26+E31+E34+E37+E40+E44</f>
        <v>146745.31214</v>
      </c>
      <c r="F11" s="93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43313.97789</v>
      </c>
      <c r="E12" s="58">
        <f>E13+E14+E15+E16+E17</f>
        <v>37714.07146</v>
      </c>
      <c r="F12" s="93">
        <f>F13+F14+F15+F16+F17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4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28835.05912</v>
      </c>
      <c r="E15" s="83">
        <v>27421.475</v>
      </c>
      <c r="F15" s="94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49">
        <v>5.2</v>
      </c>
      <c r="E16" s="83">
        <v>50</v>
      </c>
      <c r="F16" s="94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11256.47972</v>
      </c>
      <c r="E17" s="66">
        <v>7048.08</v>
      </c>
      <c r="F17" s="99">
        <v>3901.86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84">
        <f>E19</f>
        <v>594.7</v>
      </c>
      <c r="F18" s="93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59">
        <v>594.7</v>
      </c>
      <c r="F19" s="59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2500.375</v>
      </c>
      <c r="E20" s="84">
        <f>E21+E22</f>
        <v>2014.105</v>
      </c>
      <c r="F20" s="93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563.6</v>
      </c>
      <c r="E21" s="83">
        <v>0</v>
      </c>
      <c r="F21" s="94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83">
        <v>2014.105</v>
      </c>
      <c r="F22" s="94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51528.94734</v>
      </c>
      <c r="E23" s="58">
        <f>E24+E25</f>
        <v>1619.38</v>
      </c>
      <c r="F23" s="93">
        <f>F24+F25</f>
        <v>1619.3836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48046.89984</v>
      </c>
      <c r="E24" s="66">
        <v>1619.38</v>
      </c>
      <c r="F24" s="99">
        <v>1619.3836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3482.0475</v>
      </c>
      <c r="E25" s="83">
        <v>0</v>
      </c>
      <c r="F25" s="94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572142.78056</v>
      </c>
      <c r="E26" s="58">
        <f>E27+E28+E29+E30</f>
        <v>84135.52352</v>
      </c>
      <c r="F26" s="93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190849.06895</v>
      </c>
      <c r="E27" s="85">
        <v>58968.4994</v>
      </c>
      <c r="F27" s="95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19657.16089</v>
      </c>
      <c r="E28" s="86">
        <v>11941.2</v>
      </c>
      <c r="F28" s="95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334906.29175</v>
      </c>
      <c r="E29" s="86">
        <v>0</v>
      </c>
      <c r="F29" s="95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26730.25897</v>
      </c>
      <c r="E30" s="85">
        <v>13225.82412</v>
      </c>
      <c r="F30" s="95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84">
        <f>E32+E33</f>
        <v>418.91442</v>
      </c>
      <c r="F31" s="93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83">
        <v>0</v>
      </c>
      <c r="F32" s="94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59">
        <v>983.91442</v>
      </c>
      <c r="E33" s="59">
        <v>418.91442</v>
      </c>
      <c r="F33" s="9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17649.072399999997</v>
      </c>
      <c r="E34" s="58">
        <f>E35</f>
        <v>3886.54753</v>
      </c>
      <c r="F34" s="93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17111.4724</v>
      </c>
      <c r="E35" s="59">
        <v>3886.54753</v>
      </c>
      <c r="F35" s="9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537.6</v>
      </c>
      <c r="E36" s="83">
        <v>0</v>
      </c>
      <c r="F36" s="94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84">
        <f>E38+E39</f>
        <v>10655.822</v>
      </c>
      <c r="F37" s="93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87">
        <v>7115.6</v>
      </c>
      <c r="F38" s="96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88">
        <v>3540.222</v>
      </c>
      <c r="F39" s="96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20338.07003</v>
      </c>
      <c r="E40" s="58">
        <f>E41+E42</f>
        <v>5406.24821</v>
      </c>
      <c r="F40" s="93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18109.8259</v>
      </c>
      <c r="E41" s="83">
        <v>5406.24821</v>
      </c>
      <c r="F41" s="94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49">
        <v>1998.24413</v>
      </c>
      <c r="E42" s="83">
        <v>0</v>
      </c>
      <c r="F42" s="94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89">
        <v>230</v>
      </c>
      <c r="E43" s="90">
        <v>0</v>
      </c>
      <c r="F43" s="97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84">
        <f>E45</f>
        <v>300</v>
      </c>
      <c r="F44" s="93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91">
        <v>300</v>
      </c>
      <c r="F45" s="98">
        <v>200</v>
      </c>
    </row>
    <row r="46" spans="4:6" s="1" customFormat="1" ht="27.75" customHeight="1">
      <c r="D46" s="62"/>
      <c r="E46" s="8"/>
      <c r="F46" s="79"/>
    </row>
    <row r="47" spans="4:6" s="1" customFormat="1" ht="29.25" customHeight="1">
      <c r="D47" s="63"/>
      <c r="E47" s="8"/>
      <c r="F47" s="79"/>
    </row>
    <row r="48" spans="4:6" s="1" customFormat="1" ht="12.75">
      <c r="D48" s="8"/>
      <c r="E48" s="8"/>
      <c r="F48" s="79"/>
    </row>
    <row r="49" spans="4:6" s="1" customFormat="1" ht="12.75">
      <c r="D49" s="63"/>
      <c r="E49" s="8"/>
      <c r="F49" s="79"/>
    </row>
    <row r="50" spans="4:6" s="1" customFormat="1" ht="12.75">
      <c r="D50" s="8"/>
      <c r="E50" s="8"/>
      <c r="F50" s="79"/>
    </row>
    <row r="51" spans="4:6" s="1" customFormat="1" ht="12.75">
      <c r="D51" s="64"/>
      <c r="E51" s="8"/>
      <c r="F51" s="79"/>
    </row>
    <row r="52" spans="4:6" s="1" customFormat="1" ht="12.75">
      <c r="D52" s="8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2">
      <selection activeCell="I13" sqref="I13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2" customWidth="1"/>
    <col min="6" max="6" width="19.75390625" style="76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2"/>
      <c r="D1" s="102"/>
      <c r="E1" s="109" t="s">
        <v>16</v>
      </c>
      <c r="F1" s="109"/>
    </row>
    <row r="2" spans="1:6" ht="39" customHeight="1">
      <c r="A2" s="1"/>
      <c r="B2" s="1"/>
      <c r="C2" s="103"/>
      <c r="D2" s="103"/>
      <c r="E2" s="108" t="s">
        <v>22</v>
      </c>
      <c r="F2" s="108"/>
    </row>
    <row r="3" spans="1:6" ht="15" customHeight="1">
      <c r="A3" s="1"/>
      <c r="B3" s="1"/>
      <c r="C3" s="103"/>
      <c r="D3" s="103"/>
      <c r="E3" s="108" t="s">
        <v>60</v>
      </c>
      <c r="F3" s="108"/>
    </row>
    <row r="4" spans="1:6" ht="15.75" customHeight="1">
      <c r="A4" s="1"/>
      <c r="B4" s="1"/>
      <c r="C4" s="103"/>
      <c r="D4" s="103"/>
      <c r="E4" s="108" t="s">
        <v>48</v>
      </c>
      <c r="F4" s="108"/>
    </row>
    <row r="5" spans="1:6" ht="15.75" customHeight="1">
      <c r="A5" s="1"/>
      <c r="B5" s="1"/>
      <c r="C5" s="1"/>
      <c r="D5" s="55"/>
      <c r="E5" s="1"/>
      <c r="F5" s="67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1"/>
      <c r="F7" s="67"/>
    </row>
    <row r="8" spans="1:6" ht="13.5" customHeight="1" thickBot="1">
      <c r="A8" s="3"/>
      <c r="B8" s="3"/>
      <c r="C8" s="3"/>
      <c r="D8" s="107" t="s">
        <v>49</v>
      </c>
      <c r="E8" s="107"/>
      <c r="F8" s="107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42" t="s">
        <v>54</v>
      </c>
      <c r="F9" s="68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37">
        <v>5</v>
      </c>
      <c r="F10" s="77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689283.83776</v>
      </c>
      <c r="E11" s="13">
        <f>E12+E18+E20+E23+E26+E31+E34+E37+E40+E44</f>
        <v>146745.31214</v>
      </c>
      <c r="F11" s="69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40336.31325</v>
      </c>
      <c r="E12" s="13">
        <f>E13+E14+E15+E16+E17</f>
        <v>37614.07146</v>
      </c>
      <c r="F12" s="69">
        <f>F13+F14+F15+F16+F17</f>
        <v>35934.78011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1540.92</v>
      </c>
      <c r="E13" s="17">
        <v>1602.55</v>
      </c>
      <c r="F13" s="70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1578.31905</v>
      </c>
      <c r="E14" s="17">
        <v>1591.96646</v>
      </c>
      <c r="F14" s="70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28758.15912</v>
      </c>
      <c r="E15" s="17">
        <v>27421.475</v>
      </c>
      <c r="F15" s="70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59">
        <v>50</v>
      </c>
      <c r="E16" s="17">
        <v>50</v>
      </c>
      <c r="F16" s="70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8408.91508</v>
      </c>
      <c r="E17" s="66">
        <v>6948.08</v>
      </c>
      <c r="F17" s="71">
        <v>3801.86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14">
        <f>E19</f>
        <v>594.7</v>
      </c>
      <c r="F18" s="69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16">
        <v>594.7</v>
      </c>
      <c r="F19" s="72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2455.575</v>
      </c>
      <c r="E20" s="14">
        <f>E21+E22</f>
        <v>2014.105</v>
      </c>
      <c r="F20" s="69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518.8</v>
      </c>
      <c r="E21" s="17">
        <v>0</v>
      </c>
      <c r="F21" s="70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17">
        <v>2014.105</v>
      </c>
      <c r="F22" s="70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47009.10884</v>
      </c>
      <c r="E23" s="13">
        <f>E24+E25</f>
        <v>1719.38</v>
      </c>
      <c r="F23" s="6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43702.05884</v>
      </c>
      <c r="E24" s="17">
        <v>1719.38</v>
      </c>
      <c r="F24" s="70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3307.05</v>
      </c>
      <c r="E25" s="17">
        <v>0</v>
      </c>
      <c r="F25" s="70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559208.01196</v>
      </c>
      <c r="E26" s="13">
        <f>E27+E28+E29+E30</f>
        <v>84135.52352</v>
      </c>
      <c r="F26" s="69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190695.61332</v>
      </c>
      <c r="E27" s="20">
        <v>58968.4994</v>
      </c>
      <c r="F27" s="73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27838.64089</v>
      </c>
      <c r="E28" s="21">
        <v>11941.2</v>
      </c>
      <c r="F28" s="73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315351.15275</v>
      </c>
      <c r="E29" s="21">
        <v>0</v>
      </c>
      <c r="F29" s="73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25322.605</v>
      </c>
      <c r="E30" s="50">
        <v>13225.82412</v>
      </c>
      <c r="F30" s="78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14">
        <f>E32+E33</f>
        <v>418.91442</v>
      </c>
      <c r="F31" s="69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17">
        <v>0</v>
      </c>
      <c r="F32" s="70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983.91442</v>
      </c>
      <c r="E33" s="16">
        <v>418.91442</v>
      </c>
      <c r="F33" s="70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16694.4724</v>
      </c>
      <c r="E34" s="13">
        <f>E35</f>
        <v>3886.54753</v>
      </c>
      <c r="F34" s="6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15949.9724</v>
      </c>
      <c r="E35" s="16">
        <v>3886.54753</v>
      </c>
      <c r="F35" s="70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744.5</v>
      </c>
      <c r="E36" s="17">
        <v>0</v>
      </c>
      <c r="F36" s="70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14">
        <f>E38+E39</f>
        <v>10655.822</v>
      </c>
      <c r="F37" s="69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26">
        <v>7115.6</v>
      </c>
      <c r="F38" s="53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14436.14189</v>
      </c>
      <c r="E40" s="13">
        <f>E41+E42</f>
        <v>5406.24821</v>
      </c>
      <c r="F40" s="6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13786.40776</v>
      </c>
      <c r="E41" s="17">
        <v>5406.24821</v>
      </c>
      <c r="F41" s="70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59">
        <v>419.73413</v>
      </c>
      <c r="E42" s="17">
        <v>0</v>
      </c>
      <c r="F42" s="70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230</v>
      </c>
      <c r="E43" s="47">
        <v>0</v>
      </c>
      <c r="F43" s="74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14">
        <f>E45</f>
        <v>300</v>
      </c>
      <c r="F44" s="69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34">
        <v>300</v>
      </c>
      <c r="F45" s="75">
        <v>200</v>
      </c>
    </row>
    <row r="46" spans="4:6" s="1" customFormat="1" ht="27.75" customHeight="1">
      <c r="D46" s="62"/>
      <c r="F46" s="67"/>
    </row>
    <row r="47" spans="4:6" s="1" customFormat="1" ht="29.25" customHeight="1">
      <c r="D47" s="63"/>
      <c r="F47" s="67"/>
    </row>
    <row r="48" spans="4:6" s="1" customFormat="1" ht="12.75">
      <c r="D48" s="8"/>
      <c r="F48" s="67"/>
    </row>
    <row r="49" spans="4:6" s="1" customFormat="1" ht="12.75">
      <c r="D49" s="63"/>
      <c r="F49" s="67"/>
    </row>
    <row r="50" spans="4:6" s="1" customFormat="1" ht="12.75">
      <c r="D50" s="8"/>
      <c r="F50" s="67"/>
    </row>
    <row r="51" spans="4:6" s="1" customFormat="1" ht="12.75">
      <c r="D51" s="64"/>
      <c r="F51" s="67"/>
    </row>
    <row r="52" spans="4:6" s="1" customFormat="1" ht="12.75">
      <c r="D52" s="8"/>
      <c r="F52" s="67"/>
    </row>
    <row r="53" spans="4:6" s="1" customFormat="1" ht="12.75">
      <c r="D53" s="8"/>
      <c r="F53" s="67"/>
    </row>
    <row r="54" spans="4:6" s="1" customFormat="1" ht="12.75">
      <c r="D54" s="8"/>
      <c r="F54" s="67"/>
    </row>
    <row r="55" spans="4:6" s="1" customFormat="1" ht="12.75">
      <c r="D55" s="8"/>
      <c r="F55" s="67"/>
    </row>
    <row r="56" spans="4:6" s="1" customFormat="1" ht="12.75">
      <c r="D56" s="8"/>
      <c r="F56" s="67"/>
    </row>
    <row r="57" spans="4:6" s="1" customFormat="1" ht="12.75">
      <c r="D57" s="8"/>
      <c r="F57" s="67"/>
    </row>
    <row r="58" spans="4:6" s="1" customFormat="1" ht="12.75">
      <c r="D58" s="8"/>
      <c r="F58" s="67"/>
    </row>
    <row r="59" spans="4:6" s="1" customFormat="1" ht="12.75">
      <c r="D59" s="8"/>
      <c r="F59" s="67"/>
    </row>
    <row r="60" spans="4:6" s="1" customFormat="1" ht="12.75">
      <c r="D60" s="8"/>
      <c r="F60" s="67"/>
    </row>
    <row r="61" spans="4:6" s="1" customFormat="1" ht="12.75">
      <c r="D61" s="8"/>
      <c r="F61" s="67"/>
    </row>
    <row r="62" spans="4:6" s="1" customFormat="1" ht="12.75">
      <c r="D62" s="8"/>
      <c r="F62" s="67"/>
    </row>
    <row r="63" spans="4:6" s="1" customFormat="1" ht="12.75">
      <c r="D63" s="8"/>
      <c r="F63" s="67"/>
    </row>
    <row r="64" spans="4:6" s="1" customFormat="1" ht="12.75">
      <c r="D64" s="8"/>
      <c r="F64" s="67"/>
    </row>
    <row r="65" spans="4:6" s="1" customFormat="1" ht="12.75">
      <c r="D65" s="8"/>
      <c r="F65" s="67"/>
    </row>
    <row r="66" spans="4:6" s="1" customFormat="1" ht="12.75">
      <c r="D66" s="8"/>
      <c r="F66" s="67"/>
    </row>
    <row r="67" spans="4:6" s="1" customFormat="1" ht="12.75">
      <c r="D67" s="8"/>
      <c r="F67" s="67"/>
    </row>
    <row r="68" spans="4:6" s="1" customFormat="1" ht="12.75">
      <c r="D68" s="8"/>
      <c r="F68" s="67"/>
    </row>
    <row r="69" spans="4:6" s="1" customFormat="1" ht="12.75">
      <c r="D69" s="8"/>
      <c r="F69" s="67"/>
    </row>
    <row r="70" spans="4:6" s="1" customFormat="1" ht="12.75">
      <c r="D70" s="8"/>
      <c r="F70" s="67"/>
    </row>
    <row r="71" spans="4:6" s="1" customFormat="1" ht="12.75">
      <c r="D71" s="8"/>
      <c r="F71" s="67"/>
    </row>
    <row r="72" spans="4:6" s="1" customFormat="1" ht="12.75">
      <c r="D72" s="8"/>
      <c r="F72" s="67"/>
    </row>
    <row r="73" spans="4:6" s="1" customFormat="1" ht="12.75">
      <c r="D73" s="8"/>
      <c r="F73" s="67"/>
    </row>
    <row r="74" spans="4:6" s="1" customFormat="1" ht="12.75">
      <c r="D74" s="8"/>
      <c r="F74" s="67"/>
    </row>
    <row r="75" spans="4:6" s="1" customFormat="1" ht="12.75">
      <c r="D75" s="8"/>
      <c r="F75" s="67"/>
    </row>
    <row r="76" spans="4:6" s="1" customFormat="1" ht="12.75">
      <c r="D76" s="8"/>
      <c r="F76" s="67"/>
    </row>
    <row r="77" spans="4:6" s="1" customFormat="1" ht="12.75">
      <c r="D77" s="8"/>
      <c r="F77" s="67"/>
    </row>
    <row r="78" spans="4:6" s="1" customFormat="1" ht="12.75">
      <c r="D78" s="8"/>
      <c r="F78" s="67"/>
    </row>
    <row r="79" spans="4:6" s="1" customFormat="1" ht="12.75">
      <c r="D79" s="8"/>
      <c r="F79" s="67"/>
    </row>
    <row r="80" spans="4:6" s="1" customFormat="1" ht="12.75">
      <c r="D80" s="8"/>
      <c r="F80" s="67"/>
    </row>
    <row r="81" spans="4:6" s="1" customFormat="1" ht="12.75">
      <c r="D81" s="8"/>
      <c r="F81" s="67"/>
    </row>
    <row r="82" spans="4:6" s="1" customFormat="1" ht="12.75">
      <c r="D82" s="8"/>
      <c r="F82" s="67"/>
    </row>
    <row r="83" spans="4:6" s="1" customFormat="1" ht="12.75">
      <c r="D83" s="8"/>
      <c r="F83" s="67"/>
    </row>
    <row r="84" spans="4:6" s="1" customFormat="1" ht="12.75">
      <c r="D84" s="8"/>
      <c r="F84" s="67"/>
    </row>
    <row r="85" spans="4:6" s="1" customFormat="1" ht="12.75">
      <c r="D85" s="8"/>
      <c r="F85" s="67"/>
    </row>
    <row r="86" spans="4:6" s="1" customFormat="1" ht="12.75">
      <c r="D86" s="8"/>
      <c r="F86" s="67"/>
    </row>
    <row r="87" spans="4:6" s="1" customFormat="1" ht="12.75">
      <c r="D87" s="8"/>
      <c r="F87" s="67"/>
    </row>
    <row r="88" spans="4:6" s="1" customFormat="1" ht="12.75">
      <c r="D88" s="8"/>
      <c r="F88" s="67"/>
    </row>
    <row r="89" spans="4:6" s="1" customFormat="1" ht="12.75">
      <c r="D89" s="8"/>
      <c r="F89" s="67"/>
    </row>
    <row r="90" spans="4:6" s="1" customFormat="1" ht="12.75">
      <c r="D90" s="8"/>
      <c r="F90" s="67"/>
    </row>
    <row r="91" spans="4:6" s="1" customFormat="1" ht="12.75">
      <c r="D91" s="8"/>
      <c r="F91" s="67"/>
    </row>
    <row r="92" spans="4:6" s="1" customFormat="1" ht="12.75">
      <c r="D92" s="8"/>
      <c r="F92" s="67"/>
    </row>
    <row r="93" spans="4:6" s="1" customFormat="1" ht="12.75">
      <c r="D93" s="8"/>
      <c r="F93" s="67"/>
    </row>
    <row r="94" spans="4:6" s="1" customFormat="1" ht="12.75">
      <c r="D94" s="8"/>
      <c r="F94" s="67"/>
    </row>
    <row r="95" spans="4:6" s="1" customFormat="1" ht="12.75">
      <c r="D95" s="8"/>
      <c r="F95" s="67"/>
    </row>
    <row r="96" spans="4:6" s="1" customFormat="1" ht="12.75">
      <c r="D96" s="8"/>
      <c r="F96" s="67"/>
    </row>
    <row r="97" spans="4:6" s="1" customFormat="1" ht="12.75">
      <c r="D97" s="8"/>
      <c r="F97" s="67"/>
    </row>
    <row r="98" spans="4:6" s="1" customFormat="1" ht="12.75">
      <c r="D98" s="8"/>
      <c r="F98" s="67"/>
    </row>
    <row r="99" spans="4:6" s="1" customFormat="1" ht="12.75">
      <c r="D99" s="8"/>
      <c r="F99" s="67"/>
    </row>
    <row r="100" spans="4:6" s="1" customFormat="1" ht="12.75">
      <c r="D100" s="8"/>
      <c r="F100" s="67"/>
    </row>
    <row r="101" spans="4:6" s="1" customFormat="1" ht="12.75">
      <c r="D101" s="8"/>
      <c r="F101" s="67"/>
    </row>
    <row r="102" spans="4:6" s="1" customFormat="1" ht="12.75">
      <c r="D102" s="8"/>
      <c r="F102" s="67"/>
    </row>
    <row r="103" spans="4:6" s="1" customFormat="1" ht="12.75">
      <c r="D103" s="8"/>
      <c r="F103" s="67"/>
    </row>
    <row r="104" spans="4:6" s="1" customFormat="1" ht="12.75">
      <c r="D104" s="8"/>
      <c r="F104" s="67"/>
    </row>
    <row r="105" spans="4:6" s="1" customFormat="1" ht="12.75">
      <c r="D105" s="8"/>
      <c r="F105" s="67"/>
    </row>
    <row r="106" spans="4:6" s="1" customFormat="1" ht="12.75">
      <c r="D106" s="8"/>
      <c r="F106" s="67"/>
    </row>
    <row r="107" spans="4:6" s="1" customFormat="1" ht="12.75">
      <c r="D107" s="8"/>
      <c r="F107" s="67"/>
    </row>
    <row r="108" spans="4:6" s="1" customFormat="1" ht="12.75">
      <c r="D108" s="8"/>
      <c r="F108" s="67"/>
    </row>
    <row r="109" spans="4:6" s="1" customFormat="1" ht="12.75">
      <c r="D109" s="8"/>
      <c r="F109" s="67"/>
    </row>
    <row r="110" spans="4:6" s="1" customFormat="1" ht="12.75">
      <c r="D110" s="8"/>
      <c r="F110" s="67"/>
    </row>
    <row r="111" spans="4:6" s="1" customFormat="1" ht="12.75">
      <c r="D111" s="8"/>
      <c r="F111" s="67"/>
    </row>
    <row r="112" spans="4:6" s="1" customFormat="1" ht="12.75">
      <c r="D112" s="8"/>
      <c r="F112" s="67"/>
    </row>
    <row r="113" spans="4:6" s="1" customFormat="1" ht="12.75">
      <c r="D113" s="8"/>
      <c r="F113" s="67"/>
    </row>
    <row r="114" spans="4:6" s="1" customFormat="1" ht="12.75">
      <c r="D114" s="8"/>
      <c r="F114" s="67"/>
    </row>
    <row r="115" spans="4:6" s="1" customFormat="1" ht="12.75">
      <c r="D115" s="8"/>
      <c r="F115" s="67"/>
    </row>
    <row r="116" spans="4:6" s="1" customFormat="1" ht="12.75">
      <c r="D116" s="8"/>
      <c r="F116" s="67"/>
    </row>
    <row r="117" spans="4:6" s="1" customFormat="1" ht="12.75">
      <c r="D117" s="8"/>
      <c r="F117" s="67"/>
    </row>
    <row r="118" spans="4:6" s="1" customFormat="1" ht="12.75">
      <c r="D118" s="8"/>
      <c r="F118" s="67"/>
    </row>
    <row r="119" spans="4:6" s="1" customFormat="1" ht="12.75">
      <c r="D119" s="8"/>
      <c r="F119" s="67"/>
    </row>
    <row r="120" spans="4:6" s="1" customFormat="1" ht="12.75">
      <c r="D120" s="8"/>
      <c r="F120" s="67"/>
    </row>
    <row r="121" spans="4:6" s="1" customFormat="1" ht="12.75">
      <c r="D121" s="8"/>
      <c r="F121" s="67"/>
    </row>
    <row r="122" spans="4:6" s="1" customFormat="1" ht="12.75">
      <c r="D122" s="8"/>
      <c r="F122" s="67"/>
    </row>
    <row r="123" spans="4:6" s="1" customFormat="1" ht="12.75">
      <c r="D123" s="8"/>
      <c r="F123" s="67"/>
    </row>
    <row r="124" spans="4:6" s="1" customFormat="1" ht="12.75">
      <c r="D124" s="8"/>
      <c r="F124" s="67"/>
    </row>
    <row r="125" spans="4:6" s="1" customFormat="1" ht="12.75">
      <c r="D125" s="8"/>
      <c r="F125" s="67"/>
    </row>
    <row r="126" spans="4:6" s="1" customFormat="1" ht="12.75">
      <c r="D126" s="8"/>
      <c r="F126" s="67"/>
    </row>
    <row r="127" spans="4:6" s="1" customFormat="1" ht="12.75">
      <c r="D127" s="8"/>
      <c r="F127" s="67"/>
    </row>
    <row r="128" spans="4:6" s="1" customFormat="1" ht="12.75">
      <c r="D128" s="8"/>
      <c r="F128" s="67"/>
    </row>
    <row r="129" spans="4:6" s="1" customFormat="1" ht="12.75">
      <c r="D129" s="8"/>
      <c r="F129" s="67"/>
    </row>
    <row r="130" spans="4:6" s="1" customFormat="1" ht="12.75">
      <c r="D130" s="8"/>
      <c r="F130" s="67"/>
    </row>
    <row r="131" spans="4:6" s="1" customFormat="1" ht="12.75">
      <c r="D131" s="8"/>
      <c r="F131" s="67"/>
    </row>
    <row r="132" spans="4:6" s="1" customFormat="1" ht="12.75">
      <c r="D132" s="8"/>
      <c r="F132" s="67"/>
    </row>
    <row r="133" spans="4:6" s="1" customFormat="1" ht="12.75">
      <c r="D133" s="8"/>
      <c r="F133" s="67"/>
    </row>
    <row r="134" spans="4:6" s="1" customFormat="1" ht="12.75">
      <c r="D134" s="8"/>
      <c r="F134" s="67"/>
    </row>
    <row r="135" spans="4:6" s="1" customFormat="1" ht="12.75">
      <c r="D135" s="8"/>
      <c r="F135" s="67"/>
    </row>
    <row r="136" spans="4:6" s="1" customFormat="1" ht="12.75">
      <c r="D136" s="8"/>
      <c r="F136" s="67"/>
    </row>
    <row r="137" spans="4:6" s="1" customFormat="1" ht="12.75">
      <c r="D137" s="8"/>
      <c r="F137" s="67"/>
    </row>
    <row r="138" spans="4:6" s="1" customFormat="1" ht="12.75">
      <c r="D138" s="8"/>
      <c r="F138" s="67"/>
    </row>
    <row r="139" spans="4:6" s="1" customFormat="1" ht="12.75">
      <c r="D139" s="8"/>
      <c r="F139" s="67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6">
      <selection activeCell="H15" sqref="H15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2"/>
      <c r="D1" s="102"/>
      <c r="E1" s="109" t="s">
        <v>16</v>
      </c>
      <c r="F1" s="109"/>
    </row>
    <row r="2" spans="1:6" ht="39" customHeight="1">
      <c r="A2" s="1"/>
      <c r="B2" s="1"/>
      <c r="C2" s="103"/>
      <c r="D2" s="103"/>
      <c r="E2" s="108" t="s">
        <v>22</v>
      </c>
      <c r="F2" s="108"/>
    </row>
    <row r="3" spans="1:6" ht="15" customHeight="1">
      <c r="A3" s="1"/>
      <c r="B3" s="1"/>
      <c r="C3" s="103"/>
      <c r="D3" s="103"/>
      <c r="E3" s="108" t="s">
        <v>60</v>
      </c>
      <c r="F3" s="108"/>
    </row>
    <row r="4" spans="1:6" ht="15.75" customHeight="1">
      <c r="A4" s="1"/>
      <c r="B4" s="1"/>
      <c r="C4" s="103"/>
      <c r="D4" s="103"/>
      <c r="E4" s="108" t="s">
        <v>48</v>
      </c>
      <c r="F4" s="108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1"/>
      <c r="F7" s="1"/>
    </row>
    <row r="8" spans="1:6" ht="13.5" customHeight="1" thickBot="1">
      <c r="A8" s="3"/>
      <c r="B8" s="3"/>
      <c r="C8" s="3"/>
      <c r="D8" s="107" t="s">
        <v>49</v>
      </c>
      <c r="E8" s="107"/>
      <c r="F8" s="107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568699.40384</v>
      </c>
      <c r="E11" s="13">
        <f>E12+E18+E20+E23+E26+E31+E34+E37+E40+E44</f>
        <v>144462.31214</v>
      </c>
      <c r="F11" s="15">
        <f>F12+F18+F20+F23+F26+F31+F34+F37+F40+F44</f>
        <v>73700.93781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36553.85966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28649.01837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4755.91508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594.7</v>
      </c>
      <c r="E18" s="14">
        <f>E19</f>
        <v>594.7</v>
      </c>
      <c r="F18" s="15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594.7</v>
      </c>
      <c r="E19" s="16">
        <v>594.7</v>
      </c>
      <c r="F19" s="16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2336.775</v>
      </c>
      <c r="E20" s="14">
        <f>E21+E22</f>
        <v>2014.105</v>
      </c>
      <c r="F20" s="15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1936.775</v>
      </c>
      <c r="E22" s="17">
        <v>2014.105</v>
      </c>
      <c r="F22" s="18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7655.272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4748.222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2907.05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485887.36847</v>
      </c>
      <c r="E26" s="13">
        <f>E27+E28+E29+E30</f>
        <v>84352.52352</v>
      </c>
      <c r="F26" s="19">
        <f>F27+F28+F29+F30</f>
        <v>17950.218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140610.3511</v>
      </c>
      <c r="E27" s="20">
        <v>58968.4994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13384.44447</v>
      </c>
      <c r="E28" s="21">
        <v>11941.2</v>
      </c>
      <c r="F28" s="22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308246.9679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23645.605</v>
      </c>
      <c r="E30" s="20">
        <v>13442.82412</v>
      </c>
      <c r="F30" s="54">
        <v>15511.218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898.91442</v>
      </c>
      <c r="E31" s="14">
        <f>E32+E33</f>
        <v>418.91442</v>
      </c>
      <c r="F31" s="15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848.91442</v>
      </c>
      <c r="E33" s="16">
        <v>418.91442</v>
      </c>
      <c r="F33" s="2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15720.7724</v>
      </c>
      <c r="E34" s="13">
        <f>E35</f>
        <v>3886.54753</v>
      </c>
      <c r="F34" s="1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15670.7724</v>
      </c>
      <c r="E35" s="16">
        <v>3886.54753</v>
      </c>
      <c r="F35" s="2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7115.6</v>
      </c>
      <c r="E37" s="14">
        <f>E38+E39</f>
        <v>10655.822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11536.14189</v>
      </c>
      <c r="E40" s="13">
        <f>E41+E42</f>
        <v>5406.24821</v>
      </c>
      <c r="F40" s="1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11086.40776</v>
      </c>
      <c r="E41" s="17">
        <v>5406.24821</v>
      </c>
      <c r="F41" s="18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419.73413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">
      <selection activeCell="A21" sqref="A21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2"/>
      <c r="D1" s="102"/>
      <c r="E1" s="109" t="s">
        <v>16</v>
      </c>
      <c r="F1" s="109"/>
    </row>
    <row r="2" spans="1:6" ht="39" customHeight="1">
      <c r="A2" s="1"/>
      <c r="B2" s="1"/>
      <c r="C2" s="103"/>
      <c r="D2" s="103"/>
      <c r="E2" s="108" t="s">
        <v>22</v>
      </c>
      <c r="F2" s="108"/>
    </row>
    <row r="3" spans="1:6" ht="15" customHeight="1">
      <c r="A3" s="1"/>
      <c r="B3" s="1"/>
      <c r="C3" s="103"/>
      <c r="D3" s="103"/>
      <c r="E3" s="108" t="s">
        <v>60</v>
      </c>
      <c r="F3" s="108"/>
    </row>
    <row r="4" spans="1:6" ht="15.75" customHeight="1">
      <c r="A4" s="1"/>
      <c r="B4" s="1"/>
      <c r="C4" s="103"/>
      <c r="D4" s="103"/>
      <c r="E4" s="108" t="s">
        <v>48</v>
      </c>
      <c r="F4" s="108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1"/>
      <c r="F7" s="1"/>
    </row>
    <row r="8" spans="1:6" ht="13.5" customHeight="1" thickBot="1">
      <c r="A8" s="3"/>
      <c r="B8" s="3"/>
      <c r="C8" s="3"/>
      <c r="D8" s="107" t="s">
        <v>49</v>
      </c>
      <c r="E8" s="107"/>
      <c r="F8" s="107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487109.21080999996</v>
      </c>
      <c r="E11" s="13">
        <f>E12+E18+E20+E23+E26+E31+E34+E37+E40+E44</f>
        <v>125943.52136000001</v>
      </c>
      <c r="F11" s="15">
        <f>F12+F18+F20+F23+F26+F31+F34+F37+F40+F44</f>
        <v>68378.2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35456.82358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28639.89737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3668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543.2</v>
      </c>
      <c r="E18" s="14">
        <f>E19</f>
        <v>571.5</v>
      </c>
      <c r="F18" s="15">
        <f>F19</f>
        <v>0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543.2</v>
      </c>
      <c r="E19" s="17">
        <v>571.5</v>
      </c>
      <c r="F19" s="18">
        <v>0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</v>
      </c>
      <c r="E20" s="14">
        <f>E21+E22</f>
        <v>2014.1</v>
      </c>
      <c r="F20" s="15">
        <f>F21+F22</f>
        <v>2094.5</v>
      </c>
    </row>
    <row r="21" spans="1:6" s="1" customFormat="1" ht="36.75" customHeight="1">
      <c r="A21" s="9" t="s">
        <v>53</v>
      </c>
      <c r="B21" s="10" t="s">
        <v>35</v>
      </c>
      <c r="C21" s="10" t="s">
        <v>44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</v>
      </c>
      <c r="E22" s="17">
        <v>2014.1</v>
      </c>
      <c r="F22" s="18">
        <v>2094.5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6722.522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3817.522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406197.34221000003</v>
      </c>
      <c r="E26" s="13">
        <f>E27+E28+E29+E30</f>
        <v>71322.80248</v>
      </c>
      <c r="F26" s="19">
        <f>F27+F28+F29+F30</f>
        <v>15224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158907.90886</v>
      </c>
      <c r="E27" s="20">
        <v>49663.19636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11384.2</v>
      </c>
      <c r="E28" s="21">
        <v>9128</v>
      </c>
      <c r="F28" s="22">
        <v>624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213303.23335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22602</v>
      </c>
      <c r="E30" s="21">
        <v>12531.60612</v>
      </c>
      <c r="F30" s="22">
        <v>14600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956.06742</v>
      </c>
      <c r="E31" s="14">
        <f>E32+E33</f>
        <v>476.06742</v>
      </c>
      <c r="F31" s="15">
        <f>F32+F33</f>
        <v>476.06742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906.06742</v>
      </c>
      <c r="E33" s="16">
        <v>476.06742</v>
      </c>
      <c r="F33" s="24">
        <v>476.06742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15263.652</v>
      </c>
      <c r="E34" s="13">
        <f>E35</f>
        <v>3410</v>
      </c>
      <c r="F34" s="19">
        <f>F35</f>
        <v>4033.86887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15213.652</v>
      </c>
      <c r="E35" s="16">
        <v>3410</v>
      </c>
      <c r="F35" s="24">
        <v>4033.86887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9477.1036</v>
      </c>
      <c r="E37" s="14">
        <f>E38+E39</f>
        <v>7115.6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2361.5036</v>
      </c>
      <c r="E39" s="39">
        <v>0</v>
      </c>
      <c r="F39" s="30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9755.8</v>
      </c>
      <c r="E40" s="13">
        <f>E41+E42</f>
        <v>3900</v>
      </c>
      <c r="F40" s="19">
        <f>F41+F42</f>
        <v>4080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9625.8</v>
      </c>
      <c r="E41" s="17">
        <v>3900</v>
      </c>
      <c r="F41" s="18">
        <v>4080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100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2021-03-19T13:03:41Z</cp:lastPrinted>
  <dcterms:created xsi:type="dcterms:W3CDTF">2006-12-05T06:50:15Z</dcterms:created>
  <dcterms:modified xsi:type="dcterms:W3CDTF">2021-06-18T09:14:09Z</dcterms:modified>
  <cp:category/>
  <cp:version/>
  <cp:contentType/>
  <cp:contentStatus/>
</cp:coreProperties>
</file>